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1f7a38a51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iticality Matrix" sheetId="1" r:id="R96fbd8db536748b5"/>
    <x:sheet xmlns:r="http://schemas.openxmlformats.org/officeDocument/2006/relationships" name="Instructions" sheetId="2" r:id="R8a6ebaea915642b8"/>
    <x:sheet xmlns:r="http://schemas.openxmlformats.org/officeDocument/2006/relationships" name="Weights" sheetId="3" r:id="Rac16b3bbaa0347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"/>
    <x:numFmt numFmtId="201" formatCode="yyyy-mm-dd"/>
    <x:numFmt numFmtId="202" formatCode="0%"/>
  </x:numFmts>
  <x:fonts count="4">
    <x:font>
      <x:sz val="11"/>
      <x:name val="Carlito"/>
    </x:font>
    <x:font>
      <x:b/>
      <x:sz val="16"/>
      <x:color rgb="FFFFFFFF"/>
      <x:name val="Carlito"/>
    </x:font>
    <x:font>
      <x:i/>
      <x:sz val="11"/>
      <x:color rgb="FF61738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2F75B5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horizont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95faf6b5b046ec" /><Relationship Type="http://schemas.openxmlformats.org/officeDocument/2006/relationships/theme" Target="/xl/theme/theme1.xml" Id="R23d91904cb2742b9" /><Relationship Type="http://schemas.openxmlformats.org/officeDocument/2006/relationships/sharedStrings" Target="/xl/sharedStrings.xml" Id="Ra72adb7f8c5c418d" /><Relationship Type="http://schemas.openxmlformats.org/officeDocument/2006/relationships/worksheet" Target="/xl/worksheets/sheet1.xml" Id="R96fbd8db536748b5" /><Relationship Type="http://schemas.openxmlformats.org/officeDocument/2006/relationships/worksheet" Target="/xl/worksheets/sheet2.xml" Id="R8a6ebaea915642b8" /><Relationship Type="http://schemas.openxmlformats.org/officeDocument/2006/relationships/worksheet" Target="/xl/worksheets/sheet3.xml" Id="Rac16b3bbaa03472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18" hidden="0" customWidth="1"/>
    <x:col min="4" max="4" width="10" hidden="0" customWidth="1"/>
    <x:col min="5" max="5" width="12" hidden="0" customWidth="1"/>
    <x:col min="6" max="6" width="10" hidden="0" customWidth="1"/>
    <x:col min="7" max="7" width="11" hidden="0" customWidth="1"/>
    <x:col min="8" max="8" width="15" hidden="0" customWidth="1"/>
    <x:col min="9" max="9" width="18" hidden="0" customWidth="1"/>
    <x:col min="10" max="10" width="13" hidden="0" customWidth="1"/>
    <x:col min="11" max="11" width="16" hidden="0" customWidth="1"/>
    <x:col min="12" max="12" width="42" hidden="0" customWidth="1"/>
    <x:col min="13" max="13" width="16" hidden="0" customWidth="1"/>
    <x:col min="14" max="14" width="14" hidden="0" customWidth="1"/>
    <x:col min="15" max="15" width="34" hidden="0" customWidth="1"/>
  </x:cols>
  <x:sheetData>
    <x:row r="1" ht="30" customHeight="1">
      <x:c r="A1" s="4" t="str">
        <x:v>Maintenance AI — Asset Criticality Matrix</x:v>
      </x:c>
    </x:row>
    <x:row r="2">
      <x:c r="A2" s="9" t="str">
        <x:v>Score assets consistently so maintenance effort, spare-parts strategy, PM rigor, and planning standards reflect consequence—not volume or opinion.</x:v>
      </x:c>
    </x:row>
    <x:row r="4" ht="30" customHeight="1">
      <x:c r="A4" s="16" t="str">
        <x:v>Asset ID</x:v>
      </x:c>
      <x:c r="B4" s="16" t="str">
        <x:v>Asset Name</x:v>
      </x:c>
      <x:c r="C4" s="16" t="str">
        <x:v>Area / Line</x:v>
      </x:c>
      <x:c r="D4" s="16" t="str">
        <x:v>Safety
1-5</x:v>
      </x:c>
      <x:c r="E4" s="16" t="str">
        <x:v>Environmental
1-5</x:v>
      </x:c>
      <x:c r="F4" s="16" t="str">
        <x:v>Quality
1-5</x:v>
      </x:c>
      <x:c r="G4" s="16" t="str">
        <x:v>Production
1-5</x:v>
      </x:c>
      <x:c r="H4" s="16" t="str">
        <x:v>Maintenance Cost
1-5</x:v>
      </x:c>
      <x:c r="I4" s="16" t="str">
        <x:v>Lead Time / Redundancy
1-5</x:v>
      </x:c>
      <x:c r="J4" s="16" t="str">
        <x:v>Weighted Score</x:v>
      </x:c>
      <x:c r="K4" s="16" t="str">
        <x:v>Criticality</x:v>
      </x:c>
      <x:c r="L4" s="16" t="str">
        <x:v>Recommended Governance</x:v>
      </x:c>
      <x:c r="M4" s="16" t="str">
        <x:v>Owner</x:v>
      </x:c>
      <x:c r="N4" s="16" t="str">
        <x:v>Last Review</x:v>
      </x:c>
      <x:c r="O4" s="16" t="str">
        <x:v>Notes</x:v>
      </x:c>
    </x:row>
    <x:row r="5">
      <x:c r="A5" s="26" t="str">
        <x:v>CV-301</x:v>
      </x:c>
      <x:c r="B5" s="26" t="str">
        <x:v>Main incline conveyor</x:v>
      </x:c>
      <x:c r="C5" s="26" t="str">
        <x:v>Packaging</x:v>
      </x:c>
      <x:c r="D5" s="26" t="n">
        <x:v>2</x:v>
      </x:c>
      <x:c r="E5" s="26" t="n">
        <x:v>1</x:v>
      </x:c>
      <x:c r="F5" s="26" t="n">
        <x:v>3</x:v>
      </x:c>
      <x:c r="G5" s="26" t="n">
        <x:v>5</x:v>
      </x:c>
      <x:c r="H5" s="26" t="n">
        <x:v>3</x:v>
      </x:c>
      <x:c r="I5" s="26" t="n">
        <x:v>4</x:v>
      </x:c>
      <x:c r="J5" s="27" t="n">
        <x:f>IF(COUNTA(D5:I5)=0,"",D5*Weights!$B$4+E5*Weights!$B$5+F5*Weights!$B$6+G5*Weights!$B$7+H5*Weights!$B$8+I5*Weights!$B$9)</x:f>
        <x:v>3.1999999999999997</x:v>
      </x:c>
      <x:c r="K5" s="26" t="str">
        <x:f>IF(J5="","",IF(J5&gt;=4,"A - Critical",IF(J5&gt;=3,"B - High",IF(J5&gt;=2,"C - Moderate","D - Low"))))</x:f>
        <x:v>B - High</x:v>
      </x:c>
      <x:c r="L5" s="26" t="str">
        <x:f>IF(J5="","",IF(J5&gt;=4,"Formal PM/PdM strategy, critical spares, planned response and recurring review",IF(J5&gt;=3,"Defined PM strategy, key spares, planner-ready corrective work",IF(J5&gt;=2,"Standard PM/inspection; risk-based backlog control","Basic care / run-to-failure where appropriate"))))</x:f>
        <x:v>Defined PM strategy, key spares, planner-ready corrective work</x:v>
      </x:c>
      <x:c r="M5" s="26" t="str">
        <x:v>Reliability</x:v>
      </x:c>
      <x:c r="N5" s="28" t="str">
        <x:v>2026-09-01</x:v>
      </x:c>
      <x:c r="O5" s="26" t="str">
        <x:v>Production bottleneck; limited bypass.</x:v>
      </x:c>
    </x:row>
    <x:row r="6">
      <x:c r="A6" s="26" t="str">
        <x:v>AC-02</x:v>
      </x:c>
      <x:c r="B6" s="26" t="str">
        <x:v>Plant air compressor 2</x:v>
      </x:c>
      <x:c r="C6" s="26" t="str">
        <x:v>Utilities</x:v>
      </x:c>
      <x:c r="D6" s="26" t="n">
        <x:v>3</x:v>
      </x:c>
      <x:c r="E6" s="26" t="n">
        <x:v>1</x:v>
      </x:c>
      <x:c r="F6" s="26" t="n">
        <x:v>2</x:v>
      </x:c>
      <x:c r="G6" s="26" t="n">
        <x:v>5</x:v>
      </x:c>
      <x:c r="H6" s="26" t="n">
        <x:v>4</x:v>
      </x:c>
      <x:c r="I6" s="26" t="n">
        <x:v>5</x:v>
      </x:c>
      <x:c r="J6" s="27" t="n">
        <x:f>IF(COUNTA(D6:I6)=0,"",D6*Weights!$B$4+E6*Weights!$B$5+F6*Weights!$B$6+G6*Weights!$B$7+H6*Weights!$B$8+I6*Weights!$B$9)</x:f>
        <x:v>3.55</x:v>
      </x:c>
      <x:c r="K6" s="26" t="str">
        <x:f>IF(J6="","",IF(J6&gt;=4,"A - Critical",IF(J6&gt;=3,"B - High",IF(J6&gt;=2,"C - Moderate","D - Low"))))</x:f>
        <x:v>B - High</x:v>
      </x:c>
      <x:c r="L6" s="26" t="str">
        <x:f>IF(J6="","",IF(J6&gt;=4,"Formal PM/PdM strategy, critical spares, planned response and recurring review",IF(J6&gt;=3,"Defined PM strategy, key spares, planner-ready corrective work",IF(J6&gt;=2,"Standard PM/inspection; risk-based backlog control","Basic care / run-to-failure where appropriate"))))</x:f>
        <x:v>Defined PM strategy, key spares, planner-ready corrective work</x:v>
      </x:c>
      <x:c r="M6" s="26" t="str">
        <x:v>Maintenance</x:v>
      </x:c>
      <x:c r="N6" s="28" t="str">
        <x:v>2026-09-01</x:v>
      </x:c>
      <x:c r="O6" s="26" t="str">
        <x:v>Single remaining compressor during peak demand.</x:v>
      </x:c>
    </x:row>
    <x:row r="7">
      <x:c r="A7" s="26" t="str">
        <x:v>P-117</x:v>
      </x:c>
      <x:c r="B7" s="26" t="str">
        <x:v>Cooling water pump</x:v>
      </x:c>
      <x:c r="C7" s="26" t="str">
        <x:v>Process</x:v>
      </x:c>
      <x:c r="D7" s="26" t="n">
        <x:v>4</x:v>
      </x:c>
      <x:c r="E7" s="26" t="n">
        <x:v>2</x:v>
      </x:c>
      <x:c r="F7" s="26" t="n">
        <x:v>3</x:v>
      </x:c>
      <x:c r="G7" s="26" t="n">
        <x:v>4</x:v>
      </x:c>
      <x:c r="H7" s="26" t="n">
        <x:v>3</x:v>
      </x:c>
      <x:c r="I7" s="26" t="n">
        <x:v>3</x:v>
      </x:c>
      <x:c r="J7" s="27" t="n">
        <x:f>IF(COUNTA(D7:I7)=0,"",D7*Weights!$B$4+E7*Weights!$B$5+F7*Weights!$B$6+G7*Weights!$B$7+H7*Weights!$B$8+I7*Weights!$B$9)</x:f>
        <x:v>3.4000000000000004</x:v>
      </x:c>
      <x:c r="K7" s="26" t="str">
        <x:f>IF(J7="","",IF(J7&gt;=4,"A - Critical",IF(J7&gt;=3,"B - High",IF(J7&gt;=2,"C - Moderate","D - Low"))))</x:f>
        <x:v>B - High</x:v>
      </x:c>
      <x:c r="L7" s="26" t="str">
        <x:f>IF(J7="","",IF(J7&gt;=4,"Formal PM/PdM strategy, critical spares, planned response and recurring review",IF(J7&gt;=3,"Defined PM strategy, key spares, planner-ready corrective work",IF(J7&gt;=2,"Standard PM/inspection; risk-based backlog control","Basic care / run-to-failure where appropriate"))))</x:f>
        <x:v>Defined PM strategy, key spares, planner-ready corrective work</x:v>
      </x:c>
      <x:c r="M7" s="26" t="str">
        <x:v>Utilities</x:v>
      </x:c>
      <x:c r="N7" s="28" t="str">
        <x:v>2026-09-01</x:v>
      </x:c>
      <x:c r="O7" s="26" t="str">
        <x:v>Loss reduces process stability.</x:v>
      </x:c>
    </x:row>
    <x:row r="8">
      <x:c r="A8" s="26" t="str">
        <x:v>LT-09</x:v>
      </x:c>
      <x:c r="B8" s="26" t="str">
        <x:v>Labeler</x:v>
      </x:c>
      <x:c r="C8" s="26" t="str">
        <x:v>Packaging</x:v>
      </x:c>
      <x:c r="D8" s="26" t="n">
        <x:v>1</x:v>
      </x:c>
      <x:c r="E8" s="26" t="n">
        <x:v>1</x:v>
      </x:c>
      <x:c r="F8" s="26" t="n">
        <x:v>4</x:v>
      </x:c>
      <x:c r="G8" s="26" t="n">
        <x:v>3</x:v>
      </x:c>
      <x:c r="H8" s="26" t="n">
        <x:v>2</x:v>
      </x:c>
      <x:c r="I8" s="26" t="n">
        <x:v>2</x:v>
      </x:c>
      <x:c r="J8" s="27" t="n">
        <x:f>IF(COUNTA(D8:I8)=0,"",D8*Weights!$B$4+E8*Weights!$B$5+F8*Weights!$B$6+G8*Weights!$B$7+H8*Weights!$B$8+I8*Weights!$B$9)</x:f>
        <x:v>2.1999999999999997</x:v>
      </x:c>
      <x:c r="K8" s="26" t="str">
        <x:f>IF(J8="","",IF(J8&gt;=4,"A - Critical",IF(J8&gt;=3,"B - High",IF(J8&gt;=2,"C - Moderate","D - Low"))))</x:f>
        <x:v>C - Moderate</x:v>
      </x:c>
      <x:c r="L8" s="26" t="str">
        <x:f>IF(J8="","",IF(J8&gt;=4,"Formal PM/PdM strategy, critical spares, planned response and recurring review",IF(J8&gt;=3,"Defined PM strategy, key spares, planner-ready corrective work",IF(J8&gt;=2,"Standard PM/inspection; risk-based backlog control","Basic care / run-to-failure where appropriate"))))</x:f>
        <x:v>Standard PM/inspection; risk-based backlog control</x:v>
      </x:c>
      <x:c r="M8" s="26" t="str">
        <x:v>Packaging</x:v>
      </x:c>
      <x:c r="N8" s="28" t="str">
        <x:v>2026-09-01</x:v>
      </x:c>
      <x:c r="O8" s="26" t="str">
        <x:v>Redundant manual labeling available.</x:v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7" t="str">
        <x:f>IF(COUNTA(D9:I9)=0,"",D9*Weights!$B$4+E9*Weights!$B$5+F9*Weights!$B$6+G9*Weights!$B$7+H9*Weights!$B$8+I9*Weights!$B$9)</x:f>
      </x:c>
      <x:c r="K9" s="26" t="str">
        <x:f>IF(J9="","",IF(J9&gt;=4,"A - Critical",IF(J9&gt;=3,"B - High",IF(J9&gt;=2,"C - Moderate","D - Low"))))</x:f>
      </x:c>
      <x:c r="L9" s="26" t="str">
        <x:f>IF(J9="","",IF(J9&gt;=4,"Formal PM/PdM strategy, critical spares, planned response and recurring review",IF(J9&gt;=3,"Defined PM strategy, key spares, planner-ready corrective work",IF(J9&gt;=2,"Standard PM/inspection; risk-based backlog control","Basic care / run-to-failure where appropriate"))))</x:f>
      </x:c>
      <x:c r="M9" s="26"/>
      <x:c r="N9" s="28"/>
      <x:c r="O9" s="26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7" t="str">
        <x:f>IF(COUNTA(D10:I10)=0,"",D10*Weights!$B$4+E10*Weights!$B$5+F10*Weights!$B$6+G10*Weights!$B$7+H10*Weights!$B$8+I10*Weights!$B$9)</x:f>
      </x:c>
      <x:c r="K10" s="26" t="str">
        <x:f>IF(J10="","",IF(J10&gt;=4,"A - Critical",IF(J10&gt;=3,"B - High",IF(J10&gt;=2,"C - Moderate","D - Low"))))</x:f>
      </x:c>
      <x:c r="L10" s="26" t="str">
        <x:f>IF(J10="","",IF(J10&gt;=4,"Formal PM/PdM strategy, critical spares, planned response and recurring review",IF(J10&gt;=3,"Defined PM strategy, key spares, planner-ready corrective work",IF(J10&gt;=2,"Standard PM/inspection; risk-based backlog control","Basic care / run-to-failure where appropriate"))))</x:f>
      </x:c>
      <x:c r="M10" s="26"/>
      <x:c r="N10" s="28"/>
      <x:c r="O10" s="26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7" t="str">
        <x:f>IF(COUNTA(D11:I11)=0,"",D11*Weights!$B$4+E11*Weights!$B$5+F11*Weights!$B$6+G11*Weights!$B$7+H11*Weights!$B$8+I11*Weights!$B$9)</x:f>
      </x:c>
      <x:c r="K11" s="26" t="str">
        <x:f>IF(J11="","",IF(J11&gt;=4,"A - Critical",IF(J11&gt;=3,"B - High",IF(J11&gt;=2,"C - Moderate","D - Low"))))</x:f>
      </x:c>
      <x:c r="L11" s="26" t="str">
        <x:f>IF(J11="","",IF(J11&gt;=4,"Formal PM/PdM strategy, critical spares, planned response and recurring review",IF(J11&gt;=3,"Defined PM strategy, key spares, planner-ready corrective work",IF(J11&gt;=2,"Standard PM/inspection; risk-based backlog control","Basic care / run-to-failure where appropriate"))))</x:f>
      </x:c>
      <x:c r="M11" s="26"/>
      <x:c r="N11" s="28"/>
      <x:c r="O11" s="26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7" t="str">
        <x:f>IF(COUNTA(D12:I12)=0,"",D12*Weights!$B$4+E12*Weights!$B$5+F12*Weights!$B$6+G12*Weights!$B$7+H12*Weights!$B$8+I12*Weights!$B$9)</x:f>
      </x:c>
      <x:c r="K12" s="26" t="str">
        <x:f>IF(J12="","",IF(J12&gt;=4,"A - Critical",IF(J12&gt;=3,"B - High",IF(J12&gt;=2,"C - Moderate","D - Low"))))</x:f>
      </x:c>
      <x:c r="L12" s="26" t="str">
        <x:f>IF(J12="","",IF(J12&gt;=4,"Formal PM/PdM strategy, critical spares, planned response and recurring review",IF(J12&gt;=3,"Defined PM strategy, key spares, planner-ready corrective work",IF(J12&gt;=2,"Standard PM/inspection; risk-based backlog control","Basic care / run-to-failure where appropriate"))))</x:f>
      </x:c>
      <x:c r="M12" s="26"/>
      <x:c r="N12" s="28"/>
      <x:c r="O12" s="26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7" t="str">
        <x:f>IF(COUNTA(D13:I13)=0,"",D13*Weights!$B$4+E13*Weights!$B$5+F13*Weights!$B$6+G13*Weights!$B$7+H13*Weights!$B$8+I13*Weights!$B$9)</x:f>
      </x:c>
      <x:c r="K13" s="26" t="str">
        <x:f>IF(J13="","",IF(J13&gt;=4,"A - Critical",IF(J13&gt;=3,"B - High",IF(J13&gt;=2,"C - Moderate","D - Low"))))</x:f>
      </x:c>
      <x:c r="L13" s="26" t="str">
        <x:f>IF(J13="","",IF(J13&gt;=4,"Formal PM/PdM strategy, critical spares, planned response and recurring review",IF(J13&gt;=3,"Defined PM strategy, key spares, planner-ready corrective work",IF(J13&gt;=2,"Standard PM/inspection; risk-based backlog control","Basic care / run-to-failure where appropriate"))))</x:f>
      </x:c>
      <x:c r="M13" s="26"/>
      <x:c r="N13" s="28"/>
      <x:c r="O13" s="26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7" t="str">
        <x:f>IF(COUNTA(D14:I14)=0,"",D14*Weights!$B$4+E14*Weights!$B$5+F14*Weights!$B$6+G14*Weights!$B$7+H14*Weights!$B$8+I14*Weights!$B$9)</x:f>
      </x:c>
      <x:c r="K14" s="26" t="str">
        <x:f>IF(J14="","",IF(J14&gt;=4,"A - Critical",IF(J14&gt;=3,"B - High",IF(J14&gt;=2,"C - Moderate","D - Low"))))</x:f>
      </x:c>
      <x:c r="L14" s="26" t="str">
        <x:f>IF(J14="","",IF(J14&gt;=4,"Formal PM/PdM strategy, critical spares, planned response and recurring review",IF(J14&gt;=3,"Defined PM strategy, key spares, planner-ready corrective work",IF(J14&gt;=2,"Standard PM/inspection; risk-based backlog control","Basic care / run-to-failure where appropriate"))))</x:f>
      </x:c>
      <x:c r="M14" s="26"/>
      <x:c r="N14" s="28"/>
      <x:c r="O14" s="26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7" t="str">
        <x:f>IF(COUNTA(D15:I15)=0,"",D15*Weights!$B$4+E15*Weights!$B$5+F15*Weights!$B$6+G15*Weights!$B$7+H15*Weights!$B$8+I15*Weights!$B$9)</x:f>
      </x:c>
      <x:c r="K15" s="26" t="str">
        <x:f>IF(J15="","",IF(J15&gt;=4,"A - Critical",IF(J15&gt;=3,"B - High",IF(J15&gt;=2,"C - Moderate","D - Low"))))</x:f>
      </x:c>
      <x:c r="L15" s="26" t="str">
        <x:f>IF(J15="","",IF(J15&gt;=4,"Formal PM/PdM strategy, critical spares, planned response and recurring review",IF(J15&gt;=3,"Defined PM strategy, key spares, planner-ready corrective work",IF(J15&gt;=2,"Standard PM/inspection; risk-based backlog control","Basic care / run-to-failure where appropriate"))))</x:f>
      </x:c>
      <x:c r="M15" s="26"/>
      <x:c r="N15" s="28"/>
      <x:c r="O15" s="26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7" t="str">
        <x:f>IF(COUNTA(D16:I16)=0,"",D16*Weights!$B$4+E16*Weights!$B$5+F16*Weights!$B$6+G16*Weights!$B$7+H16*Weights!$B$8+I16*Weights!$B$9)</x:f>
      </x:c>
      <x:c r="K16" s="26" t="str">
        <x:f>IF(J16="","",IF(J16&gt;=4,"A - Critical",IF(J16&gt;=3,"B - High",IF(J16&gt;=2,"C - Moderate","D - Low"))))</x:f>
      </x:c>
      <x:c r="L16" s="26" t="str">
        <x:f>IF(J16="","",IF(J16&gt;=4,"Formal PM/PdM strategy, critical spares, planned response and recurring review",IF(J16&gt;=3,"Defined PM strategy, key spares, planner-ready corrective work",IF(J16&gt;=2,"Standard PM/inspection; risk-based backlog control","Basic care / run-to-failure where appropriate"))))</x:f>
      </x:c>
      <x:c r="M16" s="26"/>
      <x:c r="N16" s="28"/>
      <x:c r="O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7" t="str">
        <x:f>IF(COUNTA(D17:I17)=0,"",D17*Weights!$B$4+E17*Weights!$B$5+F17*Weights!$B$6+G17*Weights!$B$7+H17*Weights!$B$8+I17*Weights!$B$9)</x:f>
      </x:c>
      <x:c r="K17" s="26" t="str">
        <x:f>IF(J17="","",IF(J17&gt;=4,"A - Critical",IF(J17&gt;=3,"B - High",IF(J17&gt;=2,"C - Moderate","D - Low"))))</x:f>
      </x:c>
      <x:c r="L17" s="26" t="str">
        <x:f>IF(J17="","",IF(J17&gt;=4,"Formal PM/PdM strategy, critical spares, planned response and recurring review",IF(J17&gt;=3,"Defined PM strategy, key spares, planner-ready corrective work",IF(J17&gt;=2,"Standard PM/inspection; risk-based backlog control","Basic care / run-to-failure where appropriate"))))</x:f>
      </x:c>
      <x:c r="M17" s="26"/>
      <x:c r="N17" s="28"/>
      <x:c r="O17" s="26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7" t="str">
        <x:f>IF(COUNTA(D18:I18)=0,"",D18*Weights!$B$4+E18*Weights!$B$5+F18*Weights!$B$6+G18*Weights!$B$7+H18*Weights!$B$8+I18*Weights!$B$9)</x:f>
      </x:c>
      <x:c r="K18" s="26" t="str">
        <x:f>IF(J18="","",IF(J18&gt;=4,"A - Critical",IF(J18&gt;=3,"B - High",IF(J18&gt;=2,"C - Moderate","D - Low"))))</x:f>
      </x:c>
      <x:c r="L18" s="26" t="str">
        <x:f>IF(J18="","",IF(J18&gt;=4,"Formal PM/PdM strategy, critical spares, planned response and recurring review",IF(J18&gt;=3,"Defined PM strategy, key spares, planner-ready corrective work",IF(J18&gt;=2,"Standard PM/inspection; risk-based backlog control","Basic care / run-to-failure where appropriate"))))</x:f>
      </x:c>
      <x:c r="M18" s="26"/>
      <x:c r="N18" s="28"/>
      <x:c r="O18" s="26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7" t="str">
        <x:f>IF(COUNTA(D19:I19)=0,"",D19*Weights!$B$4+E19*Weights!$B$5+F19*Weights!$B$6+G19*Weights!$B$7+H19*Weights!$B$8+I19*Weights!$B$9)</x:f>
      </x:c>
      <x:c r="K19" s="26" t="str">
        <x:f>IF(J19="","",IF(J19&gt;=4,"A - Critical",IF(J19&gt;=3,"B - High",IF(J19&gt;=2,"C - Moderate","D - Low"))))</x:f>
      </x:c>
      <x:c r="L19" s="26" t="str">
        <x:f>IF(J19="","",IF(J19&gt;=4,"Formal PM/PdM strategy, critical spares, planned response and recurring review",IF(J19&gt;=3,"Defined PM strategy, key spares, planner-ready corrective work",IF(J19&gt;=2,"Standard PM/inspection; risk-based backlog control","Basic care / run-to-failure where appropriate"))))</x:f>
      </x:c>
      <x:c r="M19" s="26"/>
      <x:c r="N19" s="28"/>
      <x:c r="O19" s="26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7" t="str">
        <x:f>IF(COUNTA(D20:I20)=0,"",D20*Weights!$B$4+E20*Weights!$B$5+F20*Weights!$B$6+G20*Weights!$B$7+H20*Weights!$B$8+I20*Weights!$B$9)</x:f>
      </x:c>
      <x:c r="K20" s="26" t="str">
        <x:f>IF(J20="","",IF(J20&gt;=4,"A - Critical",IF(J20&gt;=3,"B - High",IF(J20&gt;=2,"C - Moderate","D - Low"))))</x:f>
      </x:c>
      <x:c r="L20" s="26" t="str">
        <x:f>IF(J20="","",IF(J20&gt;=4,"Formal PM/PdM strategy, critical spares, planned response and recurring review",IF(J20&gt;=3,"Defined PM strategy, key spares, planner-ready corrective work",IF(J20&gt;=2,"Standard PM/inspection; risk-based backlog control","Basic care / run-to-failure where appropriate"))))</x:f>
      </x:c>
      <x:c r="M20" s="26"/>
      <x:c r="N20" s="28"/>
      <x:c r="O20" s="26"/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7" t="str">
        <x:f>IF(COUNTA(D21:I21)=0,"",D21*Weights!$B$4+E21*Weights!$B$5+F21*Weights!$B$6+G21*Weights!$B$7+H21*Weights!$B$8+I21*Weights!$B$9)</x:f>
      </x:c>
      <x:c r="K21" s="26" t="str">
        <x:f>IF(J21="","",IF(J21&gt;=4,"A - Critical",IF(J21&gt;=3,"B - High",IF(J21&gt;=2,"C - Moderate","D - Low"))))</x:f>
      </x:c>
      <x:c r="L21" s="26" t="str">
        <x:f>IF(J21="","",IF(J21&gt;=4,"Formal PM/PdM strategy, critical spares, planned response and recurring review",IF(J21&gt;=3,"Defined PM strategy, key spares, planner-ready corrective work",IF(J21&gt;=2,"Standard PM/inspection; risk-based backlog control","Basic care / run-to-failure where appropriate"))))</x:f>
      </x:c>
      <x:c r="M21" s="26"/>
      <x:c r="N21" s="28"/>
      <x:c r="O21" s="26"/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7" t="str">
        <x:f>IF(COUNTA(D22:I22)=0,"",D22*Weights!$B$4+E22*Weights!$B$5+F22*Weights!$B$6+G22*Weights!$B$7+H22*Weights!$B$8+I22*Weights!$B$9)</x:f>
      </x:c>
      <x:c r="K22" s="26" t="str">
        <x:f>IF(J22="","",IF(J22&gt;=4,"A - Critical",IF(J22&gt;=3,"B - High",IF(J22&gt;=2,"C - Moderate","D - Low"))))</x:f>
      </x:c>
      <x:c r="L22" s="26" t="str">
        <x:f>IF(J22="","",IF(J22&gt;=4,"Formal PM/PdM strategy, critical spares, planned response and recurring review",IF(J22&gt;=3,"Defined PM strategy, key spares, planner-ready corrective work",IF(J22&gt;=2,"Standard PM/inspection; risk-based backlog control","Basic care / run-to-failure where appropriate"))))</x:f>
      </x:c>
      <x:c r="M22" s="26"/>
      <x:c r="N22" s="28"/>
      <x:c r="O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7" t="str">
        <x:f>IF(COUNTA(D23:I23)=0,"",D23*Weights!$B$4+E23*Weights!$B$5+F23*Weights!$B$6+G23*Weights!$B$7+H23*Weights!$B$8+I23*Weights!$B$9)</x:f>
      </x:c>
      <x:c r="K23" s="26" t="str">
        <x:f>IF(J23="","",IF(J23&gt;=4,"A - Critical",IF(J23&gt;=3,"B - High",IF(J23&gt;=2,"C - Moderate","D - Low"))))</x:f>
      </x:c>
      <x:c r="L23" s="26" t="str">
        <x:f>IF(J23="","",IF(J23&gt;=4,"Formal PM/PdM strategy, critical spares, planned response and recurring review",IF(J23&gt;=3,"Defined PM strategy, key spares, planner-ready corrective work",IF(J23&gt;=2,"Standard PM/inspection; risk-based backlog control","Basic care / run-to-failure where appropriate"))))</x:f>
      </x:c>
      <x:c r="M23" s="26"/>
      <x:c r="N23" s="28"/>
      <x:c r="O23" s="26"/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7" t="str">
        <x:f>IF(COUNTA(D24:I24)=0,"",D24*Weights!$B$4+E24*Weights!$B$5+F24*Weights!$B$6+G24*Weights!$B$7+H24*Weights!$B$8+I24*Weights!$B$9)</x:f>
      </x:c>
      <x:c r="K24" s="26" t="str">
        <x:f>IF(J24="","",IF(J24&gt;=4,"A - Critical",IF(J24&gt;=3,"B - High",IF(J24&gt;=2,"C - Moderate","D - Low"))))</x:f>
      </x:c>
      <x:c r="L24" s="26" t="str">
        <x:f>IF(J24="","",IF(J24&gt;=4,"Formal PM/PdM strategy, critical spares, planned response and recurring review",IF(J24&gt;=3,"Defined PM strategy, key spares, planner-ready corrective work",IF(J24&gt;=2,"Standard PM/inspection; risk-based backlog control","Basic care / run-to-failure where appropriate"))))</x:f>
      </x:c>
      <x:c r="M24" s="26"/>
      <x:c r="N24" s="28"/>
      <x:c r="O24" s="26"/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7" t="str">
        <x:f>IF(COUNTA(D25:I25)=0,"",D25*Weights!$B$4+E25*Weights!$B$5+F25*Weights!$B$6+G25*Weights!$B$7+H25*Weights!$B$8+I25*Weights!$B$9)</x:f>
      </x:c>
      <x:c r="K25" s="26" t="str">
        <x:f>IF(J25="","",IF(J25&gt;=4,"A - Critical",IF(J25&gt;=3,"B - High",IF(J25&gt;=2,"C - Moderate","D - Low"))))</x:f>
      </x:c>
      <x:c r="L25" s="26" t="str">
        <x:f>IF(J25="","",IF(J25&gt;=4,"Formal PM/PdM strategy, critical spares, planned response and recurring review",IF(J25&gt;=3,"Defined PM strategy, key spares, planner-ready corrective work",IF(J25&gt;=2,"Standard PM/inspection; risk-based backlog control","Basic care / run-to-failure where appropriate"))))</x:f>
      </x:c>
      <x:c r="M25" s="26"/>
      <x:c r="N25" s="28"/>
      <x:c r="O25" s="26"/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7" t="str">
        <x:f>IF(COUNTA(D26:I26)=0,"",D26*Weights!$B$4+E26*Weights!$B$5+F26*Weights!$B$6+G26*Weights!$B$7+H26*Weights!$B$8+I26*Weights!$B$9)</x:f>
      </x:c>
      <x:c r="K26" s="26" t="str">
        <x:f>IF(J26="","",IF(J26&gt;=4,"A - Critical",IF(J26&gt;=3,"B - High",IF(J26&gt;=2,"C - Moderate","D - Low"))))</x:f>
      </x:c>
      <x:c r="L26" s="26" t="str">
        <x:f>IF(J26="","",IF(J26&gt;=4,"Formal PM/PdM strategy, critical spares, planned response and recurring review",IF(J26&gt;=3,"Defined PM strategy, key spares, planner-ready corrective work",IF(J26&gt;=2,"Standard PM/inspection; risk-based backlog control","Basic care / run-to-failure where appropriate"))))</x:f>
      </x:c>
      <x:c r="M26" s="26"/>
      <x:c r="N26" s="28"/>
      <x:c r="O26" s="26"/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7" t="str">
        <x:f>IF(COUNTA(D27:I27)=0,"",D27*Weights!$B$4+E27*Weights!$B$5+F27*Weights!$B$6+G27*Weights!$B$7+H27*Weights!$B$8+I27*Weights!$B$9)</x:f>
      </x:c>
      <x:c r="K27" s="26" t="str">
        <x:f>IF(J27="","",IF(J27&gt;=4,"A - Critical",IF(J27&gt;=3,"B - High",IF(J27&gt;=2,"C - Moderate","D - Low"))))</x:f>
      </x:c>
      <x:c r="L27" s="26" t="str">
        <x:f>IF(J27="","",IF(J27&gt;=4,"Formal PM/PdM strategy, critical spares, planned response and recurring review",IF(J27&gt;=3,"Defined PM strategy, key spares, planner-ready corrective work",IF(J27&gt;=2,"Standard PM/inspection; risk-based backlog control","Basic care / run-to-failure where appropriate"))))</x:f>
      </x:c>
      <x:c r="M27" s="26"/>
      <x:c r="N27" s="28"/>
      <x:c r="O27" s="26"/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7" t="str">
        <x:f>IF(COUNTA(D28:I28)=0,"",D28*Weights!$B$4+E28*Weights!$B$5+F28*Weights!$B$6+G28*Weights!$B$7+H28*Weights!$B$8+I28*Weights!$B$9)</x:f>
      </x:c>
      <x:c r="K28" s="26" t="str">
        <x:f>IF(J28="","",IF(J28&gt;=4,"A - Critical",IF(J28&gt;=3,"B - High",IF(J28&gt;=2,"C - Moderate","D - Low"))))</x:f>
      </x:c>
      <x:c r="L28" s="26" t="str">
        <x:f>IF(J28="","",IF(J28&gt;=4,"Formal PM/PdM strategy, critical spares, planned response and recurring review",IF(J28&gt;=3,"Defined PM strategy, key spares, planner-ready corrective work",IF(J28&gt;=2,"Standard PM/inspection; risk-based backlog control","Basic care / run-to-failure where appropriate"))))</x:f>
      </x:c>
      <x:c r="M28" s="26"/>
      <x:c r="N28" s="28"/>
      <x:c r="O28" s="26"/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7" t="str">
        <x:f>IF(COUNTA(D29:I29)=0,"",D29*Weights!$B$4+E29*Weights!$B$5+F29*Weights!$B$6+G29*Weights!$B$7+H29*Weights!$B$8+I29*Weights!$B$9)</x:f>
      </x:c>
      <x:c r="K29" s="26" t="str">
        <x:f>IF(J29="","",IF(J29&gt;=4,"A - Critical",IF(J29&gt;=3,"B - High",IF(J29&gt;=2,"C - Moderate","D - Low"))))</x:f>
      </x:c>
      <x:c r="L29" s="26" t="str">
        <x:f>IF(J29="","",IF(J29&gt;=4,"Formal PM/PdM strategy, critical spares, planned response and recurring review",IF(J29&gt;=3,"Defined PM strategy, key spares, planner-ready corrective work",IF(J29&gt;=2,"Standard PM/inspection; risk-based backlog control","Basic care / run-to-failure where appropriate"))))</x:f>
      </x:c>
      <x:c r="M29" s="26"/>
      <x:c r="N29" s="28"/>
      <x:c r="O29" s="26"/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7" t="str">
        <x:f>IF(COUNTA(D30:I30)=0,"",D30*Weights!$B$4+E30*Weights!$B$5+F30*Weights!$B$6+G30*Weights!$B$7+H30*Weights!$B$8+I30*Weights!$B$9)</x:f>
      </x:c>
      <x:c r="K30" s="26" t="str">
        <x:f>IF(J30="","",IF(J30&gt;=4,"A - Critical",IF(J30&gt;=3,"B - High",IF(J30&gt;=2,"C - Moderate","D - Low"))))</x:f>
      </x:c>
      <x:c r="L30" s="26" t="str">
        <x:f>IF(J30="","",IF(J30&gt;=4,"Formal PM/PdM strategy, critical spares, planned response and recurring review",IF(J30&gt;=3,"Defined PM strategy, key spares, planner-ready corrective work",IF(J30&gt;=2,"Standard PM/inspection; risk-based backlog control","Basic care / run-to-failure where appropriate"))))</x:f>
      </x:c>
      <x:c r="M30" s="26"/>
      <x:c r="N30" s="28"/>
      <x:c r="O30" s="26"/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7" t="str">
        <x:f>IF(COUNTA(D31:I31)=0,"",D31*Weights!$B$4+E31*Weights!$B$5+F31*Weights!$B$6+G31*Weights!$B$7+H31*Weights!$B$8+I31*Weights!$B$9)</x:f>
      </x:c>
      <x:c r="K31" s="26" t="str">
        <x:f>IF(J31="","",IF(J31&gt;=4,"A - Critical",IF(J31&gt;=3,"B - High",IF(J31&gt;=2,"C - Moderate","D - Low"))))</x:f>
      </x:c>
      <x:c r="L31" s="26" t="str">
        <x:f>IF(J31="","",IF(J31&gt;=4,"Formal PM/PdM strategy, critical spares, planned response and recurring review",IF(J31&gt;=3,"Defined PM strategy, key spares, planner-ready corrective work",IF(J31&gt;=2,"Standard PM/inspection; risk-based backlog control","Basic care / run-to-failure where appropriate"))))</x:f>
      </x:c>
      <x:c r="M31" s="26"/>
      <x:c r="N31" s="28"/>
      <x:c r="O31" s="26"/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7" t="str">
        <x:f>IF(COUNTA(D32:I32)=0,"",D32*Weights!$B$4+E32*Weights!$B$5+F32*Weights!$B$6+G32*Weights!$B$7+H32*Weights!$B$8+I32*Weights!$B$9)</x:f>
      </x:c>
      <x:c r="K32" s="26" t="str">
        <x:f>IF(J32="","",IF(J32&gt;=4,"A - Critical",IF(J32&gt;=3,"B - High",IF(J32&gt;=2,"C - Moderate","D - Low"))))</x:f>
      </x:c>
      <x:c r="L32" s="26" t="str">
        <x:f>IF(J32="","",IF(J32&gt;=4,"Formal PM/PdM strategy, critical spares, planned response and recurring review",IF(J32&gt;=3,"Defined PM strategy, key spares, planner-ready corrective work",IF(J32&gt;=2,"Standard PM/inspection; risk-based backlog control","Basic care / run-to-failure where appropriate"))))</x:f>
      </x:c>
      <x:c r="M32" s="26"/>
      <x:c r="N32" s="28"/>
      <x:c r="O32" s="26"/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7" t="str">
        <x:f>IF(COUNTA(D33:I33)=0,"",D33*Weights!$B$4+E33*Weights!$B$5+F33*Weights!$B$6+G33*Weights!$B$7+H33*Weights!$B$8+I33*Weights!$B$9)</x:f>
      </x:c>
      <x:c r="K33" s="26" t="str">
        <x:f>IF(J33="","",IF(J33&gt;=4,"A - Critical",IF(J33&gt;=3,"B - High",IF(J33&gt;=2,"C - Moderate","D - Low"))))</x:f>
      </x:c>
      <x:c r="L33" s="26" t="str">
        <x:f>IF(J33="","",IF(J33&gt;=4,"Formal PM/PdM strategy, critical spares, planned response and recurring review",IF(J33&gt;=3,"Defined PM strategy, key spares, planner-ready corrective work",IF(J33&gt;=2,"Standard PM/inspection; risk-based backlog control","Basic care / run-to-failure where appropriate"))))</x:f>
      </x:c>
      <x:c r="M33" s="26"/>
      <x:c r="N33" s="28"/>
      <x:c r="O33" s="26"/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7" t="str">
        <x:f>IF(COUNTA(D34:I34)=0,"",D34*Weights!$B$4+E34*Weights!$B$5+F34*Weights!$B$6+G34*Weights!$B$7+H34*Weights!$B$8+I34*Weights!$B$9)</x:f>
      </x:c>
      <x:c r="K34" s="26" t="str">
        <x:f>IF(J34="","",IF(J34&gt;=4,"A - Critical",IF(J34&gt;=3,"B - High",IF(J34&gt;=2,"C - Moderate","D - Low"))))</x:f>
      </x:c>
      <x:c r="L34" s="26" t="str">
        <x:f>IF(J34="","",IF(J34&gt;=4,"Formal PM/PdM strategy, critical spares, planned response and recurring review",IF(J34&gt;=3,"Defined PM strategy, key spares, planner-ready corrective work",IF(J34&gt;=2,"Standard PM/inspection; risk-based backlog control","Basic care / run-to-failure where appropriate"))))</x:f>
      </x:c>
      <x:c r="M34" s="26"/>
      <x:c r="N34" s="28"/>
      <x:c r="O34" s="26"/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7" t="str">
        <x:f>IF(COUNTA(D35:I35)=0,"",D35*Weights!$B$4+E35*Weights!$B$5+F35*Weights!$B$6+G35*Weights!$B$7+H35*Weights!$B$8+I35*Weights!$B$9)</x:f>
      </x:c>
      <x:c r="K35" s="26" t="str">
        <x:f>IF(J35="","",IF(J35&gt;=4,"A - Critical",IF(J35&gt;=3,"B - High",IF(J35&gt;=2,"C - Moderate","D - Low"))))</x:f>
      </x:c>
      <x:c r="L35" s="26" t="str">
        <x:f>IF(J35="","",IF(J35&gt;=4,"Formal PM/PdM strategy, critical spares, planned response and recurring review",IF(J35&gt;=3,"Defined PM strategy, key spares, planner-ready corrective work",IF(J35&gt;=2,"Standard PM/inspection; risk-based backlog control","Basic care / run-to-failure where appropriate"))))</x:f>
      </x:c>
      <x:c r="M35" s="26"/>
      <x:c r="N35" s="28"/>
      <x:c r="O35" s="26"/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7" t="str">
        <x:f>IF(COUNTA(D36:I36)=0,"",D36*Weights!$B$4+E36*Weights!$B$5+F36*Weights!$B$6+G36*Weights!$B$7+H36*Weights!$B$8+I36*Weights!$B$9)</x:f>
      </x:c>
      <x:c r="K36" s="26" t="str">
        <x:f>IF(J36="","",IF(J36&gt;=4,"A - Critical",IF(J36&gt;=3,"B - High",IF(J36&gt;=2,"C - Moderate","D - Low"))))</x:f>
      </x:c>
      <x:c r="L36" s="26" t="str">
        <x:f>IF(J36="","",IF(J36&gt;=4,"Formal PM/PdM strategy, critical spares, planned response and recurring review",IF(J36&gt;=3,"Defined PM strategy, key spares, planner-ready corrective work",IF(J36&gt;=2,"Standard PM/inspection; risk-based backlog control","Basic care / run-to-failure where appropriate"))))</x:f>
      </x:c>
      <x:c r="M36" s="26"/>
      <x:c r="N36" s="28"/>
      <x:c r="O36" s="26"/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7" t="str">
        <x:f>IF(COUNTA(D37:I37)=0,"",D37*Weights!$B$4+E37*Weights!$B$5+F37*Weights!$B$6+G37*Weights!$B$7+H37*Weights!$B$8+I37*Weights!$B$9)</x:f>
      </x:c>
      <x:c r="K37" s="26" t="str">
        <x:f>IF(J37="","",IF(J37&gt;=4,"A - Critical",IF(J37&gt;=3,"B - High",IF(J37&gt;=2,"C - Moderate","D - Low"))))</x:f>
      </x:c>
      <x:c r="L37" s="26" t="str">
        <x:f>IF(J37="","",IF(J37&gt;=4,"Formal PM/PdM strategy, critical spares, planned response and recurring review",IF(J37&gt;=3,"Defined PM strategy, key spares, planner-ready corrective work",IF(J37&gt;=2,"Standard PM/inspection; risk-based backlog control","Basic care / run-to-failure where appropriate"))))</x:f>
      </x:c>
      <x:c r="M37" s="26"/>
      <x:c r="N37" s="28"/>
      <x:c r="O37" s="26"/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7" t="str">
        <x:f>IF(COUNTA(D38:I38)=0,"",D38*Weights!$B$4+E38*Weights!$B$5+F38*Weights!$B$6+G38*Weights!$B$7+H38*Weights!$B$8+I38*Weights!$B$9)</x:f>
      </x:c>
      <x:c r="K38" s="26" t="str">
        <x:f>IF(J38="","",IF(J38&gt;=4,"A - Critical",IF(J38&gt;=3,"B - High",IF(J38&gt;=2,"C - Moderate","D - Low"))))</x:f>
      </x:c>
      <x:c r="L38" s="26" t="str">
        <x:f>IF(J38="","",IF(J38&gt;=4,"Formal PM/PdM strategy, critical spares, planned response and recurring review",IF(J38&gt;=3,"Defined PM strategy, key spares, planner-ready corrective work",IF(J38&gt;=2,"Standard PM/inspection; risk-based backlog control","Basic care / run-to-failure where appropriate"))))</x:f>
      </x:c>
      <x:c r="M38" s="26"/>
      <x:c r="N38" s="28"/>
      <x:c r="O38" s="26"/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7" t="str">
        <x:f>IF(COUNTA(D39:I39)=0,"",D39*Weights!$B$4+E39*Weights!$B$5+F39*Weights!$B$6+G39*Weights!$B$7+H39*Weights!$B$8+I39*Weights!$B$9)</x:f>
      </x:c>
      <x:c r="K39" s="26" t="str">
        <x:f>IF(J39="","",IF(J39&gt;=4,"A - Critical",IF(J39&gt;=3,"B - High",IF(J39&gt;=2,"C - Moderate","D - Low"))))</x:f>
      </x:c>
      <x:c r="L39" s="26" t="str">
        <x:f>IF(J39="","",IF(J39&gt;=4,"Formal PM/PdM strategy, critical spares, planned response and recurring review",IF(J39&gt;=3,"Defined PM strategy, key spares, planner-ready corrective work",IF(J39&gt;=2,"Standard PM/inspection; risk-based backlog control","Basic care / run-to-failure where appropriate"))))</x:f>
      </x:c>
      <x:c r="M39" s="26"/>
      <x:c r="N39" s="28"/>
      <x:c r="O39" s="26"/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7" t="str">
        <x:f>IF(COUNTA(D40:I40)=0,"",D40*Weights!$B$4+E40*Weights!$B$5+F40*Weights!$B$6+G40*Weights!$B$7+H40*Weights!$B$8+I40*Weights!$B$9)</x:f>
      </x:c>
      <x:c r="K40" s="26" t="str">
        <x:f>IF(J40="","",IF(J40&gt;=4,"A - Critical",IF(J40&gt;=3,"B - High",IF(J40&gt;=2,"C - Moderate","D - Low"))))</x:f>
      </x:c>
      <x:c r="L40" s="26" t="str">
        <x:f>IF(J40="","",IF(J40&gt;=4,"Formal PM/PdM strategy, critical spares, planned response and recurring review",IF(J40&gt;=3,"Defined PM strategy, key spares, planner-ready corrective work",IF(J40&gt;=2,"Standard PM/inspection; risk-based backlog control","Basic care / run-to-failure where appropriate"))))</x:f>
      </x:c>
      <x:c r="M40" s="26"/>
      <x:c r="N40" s="28"/>
      <x:c r="O40" s="26"/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7" t="str">
        <x:f>IF(COUNTA(D41:I41)=0,"",D41*Weights!$B$4+E41*Weights!$B$5+F41*Weights!$B$6+G41*Weights!$B$7+H41*Weights!$B$8+I41*Weights!$B$9)</x:f>
      </x:c>
      <x:c r="K41" s="26" t="str">
        <x:f>IF(J41="","",IF(J41&gt;=4,"A - Critical",IF(J41&gt;=3,"B - High",IF(J41&gt;=2,"C - Moderate","D - Low"))))</x:f>
      </x:c>
      <x:c r="L41" s="26" t="str">
        <x:f>IF(J41="","",IF(J41&gt;=4,"Formal PM/PdM strategy, critical spares, planned response and recurring review",IF(J41&gt;=3,"Defined PM strategy, key spares, planner-ready corrective work",IF(J41&gt;=2,"Standard PM/inspection; risk-based backlog control","Basic care / run-to-failure where appropriate"))))</x:f>
      </x:c>
      <x:c r="M41" s="26"/>
      <x:c r="N41" s="28"/>
      <x:c r="O41" s="26"/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7" t="str">
        <x:f>IF(COUNTA(D42:I42)=0,"",D42*Weights!$B$4+E42*Weights!$B$5+F42*Weights!$B$6+G42*Weights!$B$7+H42*Weights!$B$8+I42*Weights!$B$9)</x:f>
      </x:c>
      <x:c r="K42" s="26" t="str">
        <x:f>IF(J42="","",IF(J42&gt;=4,"A - Critical",IF(J42&gt;=3,"B - High",IF(J42&gt;=2,"C - Moderate","D - Low"))))</x:f>
      </x:c>
      <x:c r="L42" s="26" t="str">
        <x:f>IF(J42="","",IF(J42&gt;=4,"Formal PM/PdM strategy, critical spares, planned response and recurring review",IF(J42&gt;=3,"Defined PM strategy, key spares, planner-ready corrective work",IF(J42&gt;=2,"Standard PM/inspection; risk-based backlog control","Basic care / run-to-failure where appropriate"))))</x:f>
      </x:c>
      <x:c r="M42" s="26"/>
      <x:c r="N42" s="28"/>
      <x:c r="O42" s="26"/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7" t="str">
        <x:f>IF(COUNTA(D43:I43)=0,"",D43*Weights!$B$4+E43*Weights!$B$5+F43*Weights!$B$6+G43*Weights!$B$7+H43*Weights!$B$8+I43*Weights!$B$9)</x:f>
      </x:c>
      <x:c r="K43" s="26" t="str">
        <x:f>IF(J43="","",IF(J43&gt;=4,"A - Critical",IF(J43&gt;=3,"B - High",IF(J43&gt;=2,"C - Moderate","D - Low"))))</x:f>
      </x:c>
      <x:c r="L43" s="26" t="str">
        <x:f>IF(J43="","",IF(J43&gt;=4,"Formal PM/PdM strategy, critical spares, planned response and recurring review",IF(J43&gt;=3,"Defined PM strategy, key spares, planner-ready corrective work",IF(J43&gt;=2,"Standard PM/inspection; risk-based backlog control","Basic care / run-to-failure where appropriate"))))</x:f>
      </x:c>
      <x:c r="M43" s="26"/>
      <x:c r="N43" s="28"/>
      <x:c r="O43" s="26"/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7" t="str">
        <x:f>IF(COUNTA(D44:I44)=0,"",D44*Weights!$B$4+E44*Weights!$B$5+F44*Weights!$B$6+G44*Weights!$B$7+H44*Weights!$B$8+I44*Weights!$B$9)</x:f>
      </x:c>
      <x:c r="K44" s="26" t="str">
        <x:f>IF(J44="","",IF(J44&gt;=4,"A - Critical",IF(J44&gt;=3,"B - High",IF(J44&gt;=2,"C - Moderate","D - Low"))))</x:f>
      </x:c>
      <x:c r="L44" s="26" t="str">
        <x:f>IF(J44="","",IF(J44&gt;=4,"Formal PM/PdM strategy, critical spares, planned response and recurring review",IF(J44&gt;=3,"Defined PM strategy, key spares, planner-ready corrective work",IF(J44&gt;=2,"Standard PM/inspection; risk-based backlog control","Basic care / run-to-failure where appropriate"))))</x:f>
      </x:c>
      <x:c r="M44" s="26"/>
      <x:c r="N44" s="28"/>
      <x:c r="O44" s="26"/>
    </x:row>
    <x:row r="45">
      <x:c r="A45" s="26"/>
      <x:c r="B45" s="26"/>
      <x:c r="C45" s="26"/>
      <x:c r="D45" s="26"/>
      <x:c r="E45" s="26"/>
      <x:c r="F45" s="26"/>
      <x:c r="G45" s="26"/>
      <x:c r="H45" s="26"/>
      <x:c r="I45" s="26"/>
      <x:c r="J45" s="27" t="str">
        <x:f>IF(COUNTA(D45:I45)=0,"",D45*Weights!$B$4+E45*Weights!$B$5+F45*Weights!$B$6+G45*Weights!$B$7+H45*Weights!$B$8+I45*Weights!$B$9)</x:f>
      </x:c>
      <x:c r="K45" s="26" t="str">
        <x:f>IF(J45="","",IF(J45&gt;=4,"A - Critical",IF(J45&gt;=3,"B - High",IF(J45&gt;=2,"C - Moderate","D - Low"))))</x:f>
      </x:c>
      <x:c r="L45" s="26" t="str">
        <x:f>IF(J45="","",IF(J45&gt;=4,"Formal PM/PdM strategy, critical spares, planned response and recurring review",IF(J45&gt;=3,"Defined PM strategy, key spares, planner-ready corrective work",IF(J45&gt;=2,"Standard PM/inspection; risk-based backlog control","Basic care / run-to-failure where appropriate"))))</x:f>
      </x:c>
      <x:c r="M45" s="26"/>
      <x:c r="N45" s="28"/>
      <x:c r="O45" s="26"/>
    </x:row>
    <x:row r="46">
      <x:c r="A46" s="26"/>
      <x:c r="B46" s="26"/>
      <x:c r="C46" s="26"/>
      <x:c r="D46" s="26"/>
      <x:c r="E46" s="26"/>
      <x:c r="F46" s="26"/>
      <x:c r="G46" s="26"/>
      <x:c r="H46" s="26"/>
      <x:c r="I46" s="26"/>
      <x:c r="J46" s="27" t="str">
        <x:f>IF(COUNTA(D46:I46)=0,"",D46*Weights!$B$4+E46*Weights!$B$5+F46*Weights!$B$6+G46*Weights!$B$7+H46*Weights!$B$8+I46*Weights!$B$9)</x:f>
      </x:c>
      <x:c r="K46" s="26" t="str">
        <x:f>IF(J46="","",IF(J46&gt;=4,"A - Critical",IF(J46&gt;=3,"B - High",IF(J46&gt;=2,"C - Moderate","D - Low"))))</x:f>
      </x:c>
      <x:c r="L46" s="26" t="str">
        <x:f>IF(J46="","",IF(J46&gt;=4,"Formal PM/PdM strategy, critical spares, planned response and recurring review",IF(J46&gt;=3,"Defined PM strategy, key spares, planner-ready corrective work",IF(J46&gt;=2,"Standard PM/inspection; risk-based backlog control","Basic care / run-to-failure where appropriate"))))</x:f>
      </x:c>
      <x:c r="M46" s="26"/>
      <x:c r="N46" s="28"/>
      <x:c r="O46" s="26"/>
    </x:row>
    <x:row r="47">
      <x:c r="A47" s="26"/>
      <x:c r="B47" s="26"/>
      <x:c r="C47" s="26"/>
      <x:c r="D47" s="26"/>
      <x:c r="E47" s="26"/>
      <x:c r="F47" s="26"/>
      <x:c r="G47" s="26"/>
      <x:c r="H47" s="26"/>
      <x:c r="I47" s="26"/>
      <x:c r="J47" s="27" t="str">
        <x:f>IF(COUNTA(D47:I47)=0,"",D47*Weights!$B$4+E47*Weights!$B$5+F47*Weights!$B$6+G47*Weights!$B$7+H47*Weights!$B$8+I47*Weights!$B$9)</x:f>
      </x:c>
      <x:c r="K47" s="26" t="str">
        <x:f>IF(J47="","",IF(J47&gt;=4,"A - Critical",IF(J47&gt;=3,"B - High",IF(J47&gt;=2,"C - Moderate","D - Low"))))</x:f>
      </x:c>
      <x:c r="L47" s="26" t="str">
        <x:f>IF(J47="","",IF(J47&gt;=4,"Formal PM/PdM strategy, critical spares, planned response and recurring review",IF(J47&gt;=3,"Defined PM strategy, key spares, planner-ready corrective work",IF(J47&gt;=2,"Standard PM/inspection; risk-based backlog control","Basic care / run-to-failure where appropriate"))))</x:f>
      </x:c>
      <x:c r="M47" s="26"/>
      <x:c r="N47" s="28"/>
      <x:c r="O47" s="26"/>
    </x:row>
    <x:row r="48">
      <x:c r="A48" s="26"/>
      <x:c r="B48" s="26"/>
      <x:c r="C48" s="26"/>
      <x:c r="D48" s="26"/>
      <x:c r="E48" s="26"/>
      <x:c r="F48" s="26"/>
      <x:c r="G48" s="26"/>
      <x:c r="H48" s="26"/>
      <x:c r="I48" s="26"/>
      <x:c r="J48" s="27" t="str">
        <x:f>IF(COUNTA(D48:I48)=0,"",D48*Weights!$B$4+E48*Weights!$B$5+F48*Weights!$B$6+G48*Weights!$B$7+H48*Weights!$B$8+I48*Weights!$B$9)</x:f>
      </x:c>
      <x:c r="K48" s="26" t="str">
        <x:f>IF(J48="","",IF(J48&gt;=4,"A - Critical",IF(J48&gt;=3,"B - High",IF(J48&gt;=2,"C - Moderate","D - Low"))))</x:f>
      </x:c>
      <x:c r="L48" s="26" t="str">
        <x:f>IF(J48="","",IF(J48&gt;=4,"Formal PM/PdM strategy, critical spares, planned response and recurring review",IF(J48&gt;=3,"Defined PM strategy, key spares, planner-ready corrective work",IF(J48&gt;=2,"Standard PM/inspection; risk-based backlog control","Basic care / run-to-failure where appropriate"))))</x:f>
      </x:c>
      <x:c r="M48" s="26"/>
      <x:c r="N48" s="28"/>
      <x:c r="O48" s="26"/>
    </x:row>
    <x:row r="49">
      <x:c r="A49" s="26"/>
      <x:c r="B49" s="26"/>
      <x:c r="C49" s="26"/>
      <x:c r="D49" s="26"/>
      <x:c r="E49" s="26"/>
      <x:c r="F49" s="26"/>
      <x:c r="G49" s="26"/>
      <x:c r="H49" s="26"/>
      <x:c r="I49" s="26"/>
      <x:c r="J49" s="27" t="str">
        <x:f>IF(COUNTA(D49:I49)=0,"",D49*Weights!$B$4+E49*Weights!$B$5+F49*Weights!$B$6+G49*Weights!$B$7+H49*Weights!$B$8+I49*Weights!$B$9)</x:f>
      </x:c>
      <x:c r="K49" s="26" t="str">
        <x:f>IF(J49="","",IF(J49&gt;=4,"A - Critical",IF(J49&gt;=3,"B - High",IF(J49&gt;=2,"C - Moderate","D - Low"))))</x:f>
      </x:c>
      <x:c r="L49" s="26" t="str">
        <x:f>IF(J49="","",IF(J49&gt;=4,"Formal PM/PdM strategy, critical spares, planned response and recurring review",IF(J49&gt;=3,"Defined PM strategy, key spares, planner-ready corrective work",IF(J49&gt;=2,"Standard PM/inspection; risk-based backlog control","Basic care / run-to-failure where appropriate"))))</x:f>
      </x:c>
      <x:c r="M49" s="26"/>
      <x:c r="N49" s="28"/>
      <x:c r="O49" s="26"/>
    </x:row>
    <x:row r="50">
      <x:c r="A50" s="26"/>
      <x:c r="B50" s="26"/>
      <x:c r="C50" s="26"/>
      <x:c r="D50" s="26"/>
      <x:c r="E50" s="26"/>
      <x:c r="F50" s="26"/>
      <x:c r="G50" s="26"/>
      <x:c r="H50" s="26"/>
      <x:c r="I50" s="26"/>
      <x:c r="J50" s="27" t="str">
        <x:f>IF(COUNTA(D50:I50)=0,"",D50*Weights!$B$4+E50*Weights!$B$5+F50*Weights!$B$6+G50*Weights!$B$7+H50*Weights!$B$8+I50*Weights!$B$9)</x:f>
      </x:c>
      <x:c r="K50" s="26" t="str">
        <x:f>IF(J50="","",IF(J50&gt;=4,"A - Critical",IF(J50&gt;=3,"B - High",IF(J50&gt;=2,"C - Moderate","D - Low"))))</x:f>
      </x:c>
      <x:c r="L50" s="26" t="str">
        <x:f>IF(J50="","",IF(J50&gt;=4,"Formal PM/PdM strategy, critical spares, planned response and recurring review",IF(J50&gt;=3,"Defined PM strategy, key spares, planner-ready corrective work",IF(J50&gt;=2,"Standard PM/inspection; risk-based backlog control","Basic care / run-to-failure where appropriate"))))</x:f>
      </x:c>
      <x:c r="M50" s="26"/>
      <x:c r="N50" s="28"/>
      <x:c r="O50" s="26"/>
    </x:row>
    <x:row r="51">
      <x:c r="A51" s="26"/>
      <x:c r="B51" s="26"/>
      <x:c r="C51" s="26"/>
      <x:c r="D51" s="26"/>
      <x:c r="E51" s="26"/>
      <x:c r="F51" s="26"/>
      <x:c r="G51" s="26"/>
      <x:c r="H51" s="26"/>
      <x:c r="I51" s="26"/>
      <x:c r="J51" s="27" t="str">
        <x:f>IF(COUNTA(D51:I51)=0,"",D51*Weights!$B$4+E51*Weights!$B$5+F51*Weights!$B$6+G51*Weights!$B$7+H51*Weights!$B$8+I51*Weights!$B$9)</x:f>
      </x:c>
      <x:c r="K51" s="26" t="str">
        <x:f>IF(J51="","",IF(J51&gt;=4,"A - Critical",IF(J51&gt;=3,"B - High",IF(J51&gt;=2,"C - Moderate","D - Low"))))</x:f>
      </x:c>
      <x:c r="L51" s="26" t="str">
        <x:f>IF(J51="","",IF(J51&gt;=4,"Formal PM/PdM strategy, critical spares, planned response and recurring review",IF(J51&gt;=3,"Defined PM strategy, key spares, planner-ready corrective work",IF(J51&gt;=2,"Standard PM/inspection; risk-based backlog control","Basic care / run-to-failure where appropriate"))))</x:f>
      </x:c>
      <x:c r="M51" s="26"/>
      <x:c r="N51" s="28"/>
      <x:c r="O51" s="26"/>
    </x:row>
    <x:row r="52">
      <x:c r="A52" s="26"/>
      <x:c r="B52" s="26"/>
      <x:c r="C52" s="26"/>
      <x:c r="D52" s="26"/>
      <x:c r="E52" s="26"/>
      <x:c r="F52" s="26"/>
      <x:c r="G52" s="26"/>
      <x:c r="H52" s="26"/>
      <x:c r="I52" s="26"/>
      <x:c r="J52" s="27" t="str">
        <x:f>IF(COUNTA(D52:I52)=0,"",D52*Weights!$B$4+E52*Weights!$B$5+F52*Weights!$B$6+G52*Weights!$B$7+H52*Weights!$B$8+I52*Weights!$B$9)</x:f>
      </x:c>
      <x:c r="K52" s="26" t="str">
        <x:f>IF(J52="","",IF(J52&gt;=4,"A - Critical",IF(J52&gt;=3,"B - High",IF(J52&gt;=2,"C - Moderate","D - Low"))))</x:f>
      </x:c>
      <x:c r="L52" s="26" t="str">
        <x:f>IF(J52="","",IF(J52&gt;=4,"Formal PM/PdM strategy, critical spares, planned response and recurring review",IF(J52&gt;=3,"Defined PM strategy, key spares, planner-ready corrective work",IF(J52&gt;=2,"Standard PM/inspection; risk-based backlog control","Basic care / run-to-failure where appropriate"))))</x:f>
      </x:c>
      <x:c r="M52" s="26"/>
      <x:c r="N52" s="28"/>
      <x:c r="O52" s="26"/>
    </x:row>
    <x:row r="53">
      <x:c r="A53" s="26"/>
      <x:c r="B53" s="26"/>
      <x:c r="C53" s="26"/>
      <x:c r="D53" s="26"/>
      <x:c r="E53" s="26"/>
      <x:c r="F53" s="26"/>
      <x:c r="G53" s="26"/>
      <x:c r="H53" s="26"/>
      <x:c r="I53" s="26"/>
      <x:c r="J53" s="27" t="str">
        <x:f>IF(COUNTA(D53:I53)=0,"",D53*Weights!$B$4+E53*Weights!$B$5+F53*Weights!$B$6+G53*Weights!$B$7+H53*Weights!$B$8+I53*Weights!$B$9)</x:f>
      </x:c>
      <x:c r="K53" s="26" t="str">
        <x:f>IF(J53="","",IF(J53&gt;=4,"A - Critical",IF(J53&gt;=3,"B - High",IF(J53&gt;=2,"C - Moderate","D - Low"))))</x:f>
      </x:c>
      <x:c r="L53" s="26" t="str">
        <x:f>IF(J53="","",IF(J53&gt;=4,"Formal PM/PdM strategy, critical spares, planned response and recurring review",IF(J53&gt;=3,"Defined PM strategy, key spares, planner-ready corrective work",IF(J53&gt;=2,"Standard PM/inspection; risk-based backlog control","Basic care / run-to-failure where appropriate"))))</x:f>
      </x:c>
      <x:c r="M53" s="26"/>
      <x:c r="N53" s="28"/>
      <x:c r="O53" s="26"/>
    </x:row>
    <x:row r="54">
      <x:c r="A54" s="26"/>
      <x:c r="B54" s="26"/>
      <x:c r="C54" s="26"/>
      <x:c r="D54" s="26"/>
      <x:c r="E54" s="26"/>
      <x:c r="F54" s="26"/>
      <x:c r="G54" s="26"/>
      <x:c r="H54" s="26"/>
      <x:c r="I54" s="26"/>
      <x:c r="J54" s="27" t="str">
        <x:f>IF(COUNTA(D54:I54)=0,"",D54*Weights!$B$4+E54*Weights!$B$5+F54*Weights!$B$6+G54*Weights!$B$7+H54*Weights!$B$8+I54*Weights!$B$9)</x:f>
      </x:c>
      <x:c r="K54" s="26" t="str">
        <x:f>IF(J54="","",IF(J54&gt;=4,"A - Critical",IF(J54&gt;=3,"B - High",IF(J54&gt;=2,"C - Moderate","D - Low"))))</x:f>
      </x:c>
      <x:c r="L54" s="26" t="str">
        <x:f>IF(J54="","",IF(J54&gt;=4,"Formal PM/PdM strategy, critical spares, planned response and recurring review",IF(J54&gt;=3,"Defined PM strategy, key spares, planner-ready corrective work",IF(J54&gt;=2,"Standard PM/inspection; risk-based backlog control","Basic care / run-to-failure where appropriate"))))</x:f>
      </x:c>
      <x:c r="M54" s="26"/>
      <x:c r="N54" s="28"/>
      <x:c r="O54" s="26"/>
    </x:row>
  </x:sheetData>
  <x:mergeCells>
    <x:mergeCell ref="A1:O1"/>
    <x:mergeCell ref="A2:O2"/>
  </x:mergeCells>
  <x:conditionalFormatting sqref="J5:J54">
    <x:cfRule type="colorScale" priority="1">
      <x:colorScale>
        <x:cfvo type="min"/>
        <x:cfvo type="percentile" val="50"/>
        <x:cfvo type="max"/>
        <x:color rgb="FFDCFCE7"/>
        <x:color rgb="FFFEF3C7"/>
        <x:color rgb="FFFECACA"/>
      </x:colorScale>
    </x:cfRule>
  </x:conditionalFormatting>
  <x:dataValidations count="1">
    <x:dataValidation type="list" sqref="D5:I54">
      <x:formula1>"1,2,3,4,5"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48" hidden="0" customWidth="1"/>
    <x:col min="3" max="3" width="50" hidden="0" customWidth="1"/>
  </x:cols>
  <x:sheetData>
    <x:row r="1" ht="30" customHeight="1">
      <x:c r="A1" s="4" t="str">
        <x:v>How to Use the Asset Criticality Matrix</x:v>
      </x:c>
    </x:row>
    <x:row r="3" ht="30" customHeight="1">
      <x:c r="A3" s="16" t="str">
        <x:v>Step</x:v>
      </x:c>
      <x:c r="B3" s="16" t="str">
        <x:v>What to do</x:v>
      </x:c>
      <x:c r="C3" s="16" t="str">
        <x:v>Why it matters</x:v>
      </x:c>
      <x:c r="D3" s="26" t="str"/>
      <x:c r="E3" s="26" t="str"/>
      <x:c r="F3" s="26" t="str"/>
    </x:row>
    <x:row r="4">
      <x:c r="A4" s="26" t="str">
        <x:v>1</x:v>
      </x:c>
      <x:c r="B4" s="26" t="str">
        <x:v>Agree on scoring definitions before scoring assets.</x:v>
      </x:c>
      <x:c r="C4" s="26" t="str">
        <x:v>Consistency matters more than false precision.</x:v>
      </x:c>
      <x:c r="D4" s="26" t="str"/>
      <x:c r="E4" s="26" t="str"/>
      <x:c r="F4" s="26" t="str"/>
    </x:row>
    <x:row r="5">
      <x:c r="A5" s="26" t="str">
        <x:v>2</x:v>
      </x:c>
      <x:c r="B5" s="26" t="str">
        <x:v>Score consequences, not failure frequency.</x:v>
      </x:c>
      <x:c r="C5" s="26" t="str">
        <x:v>Criticality answers 'what happens if it fails?' not 'how often does it fail?'</x:v>
      </x:c>
      <x:c r="D5" s="26" t="str"/>
      <x:c r="E5" s="26" t="str"/>
      <x:c r="F5" s="26" t="str"/>
    </x:row>
    <x:row r="6">
      <x:c r="A6" s="26" t="str">
        <x:v>3</x:v>
      </x:c>
      <x:c r="B6" s="26" t="str">
        <x:v>Use the Weights tab to reflect site priorities.</x:v>
      </x:c>
      <x:c r="C6" s="26" t="str">
        <x:v>Weights are editable; keep the total at 100%.</x:v>
      </x:c>
      <x:c r="D6" s="26" t="str"/>
      <x:c r="E6" s="26" t="str"/>
      <x:c r="F6" s="26" t="str"/>
    </x:row>
    <x:row r="7">
      <x:c r="A7" s="26" t="str">
        <x:v>4</x:v>
      </x:c>
      <x:c r="B7" s="26" t="str">
        <x:v>Score 1–5 for each consequence dimension.</x:v>
      </x:c>
      <x:c r="C7" s="26" t="str">
        <x:v>Use evidence and cross-functional review for A/B assets.</x:v>
      </x:c>
      <x:c r="D7" s="26" t="str"/>
      <x:c r="E7" s="26" t="str"/>
      <x:c r="F7" s="26" t="str"/>
    </x:row>
    <x:row r="8">
      <x:c r="A8" s="26" t="str">
        <x:v>5</x:v>
      </x:c>
      <x:c r="B8" s="26" t="str">
        <x:v>Use the class to set governance.</x:v>
      </x:c>
      <x:c r="C8" s="26" t="str">
        <x:v>Criticality should change PM rigor, spares, job planning, escalation and review cadence.</x:v>
      </x:c>
      <x:c r="D8" s="26" t="str"/>
      <x:c r="E8" s="26" t="str"/>
      <x:c r="F8" s="26" t="str"/>
    </x:row>
    <x:row r="9">
      <x:c r="A9" s="26" t="str">
        <x:v>6</x:v>
      </x:c>
      <x:c r="B9" s="26" t="str">
        <x:v>Review after major process, redundancy, safety, quality, or business changes.</x:v>
      </x:c>
      <x:c r="C9" s="26" t="str">
        <x:v>Criticality is not permanently fixed.</x:v>
      </x:c>
      <x:c r="D9" s="26" t="str"/>
      <x:c r="E9" s="26" t="str"/>
      <x:c r="F9" s="26" t="str"/>
    </x:row>
    <x:row r="10">
      <x:c r="A10" s="26" t="str"/>
      <x:c r="B10" s="26" t="str"/>
      <x:c r="C10" s="26" t="str"/>
      <x:c r="D10" s="26" t="str"/>
      <x:c r="E10" s="26" t="str"/>
      <x:c r="F10" s="26" t="str"/>
    </x:row>
    <x:row r="11">
      <x:c r="A11" s="26" t="str">
        <x:v>Important</x:v>
      </x:c>
      <x:c r="B11" s="26" t="str">
        <x:v>A high criticality score does not automatically mean 'more PM.' It means the failure consequence deserves stronger risk control. The correct strategy may be PM, condition monitoring, redesign, redundancy, spare-parts control, or a defined response plan.</x:v>
      </x:c>
      <x:c r="C11" s="26" t="str"/>
      <x:c r="D11" s="26" t="str"/>
      <x:c r="E11" s="26" t="str"/>
      <x:c r="F11" s="26" t="str"/>
    </x:row>
    <x:row r="12">
      <x:c r="A12" s="26" t="str">
        <x:v>Maintenance AI philosophy</x:v>
      </x:c>
      <x:c r="B12" s="26" t="str">
        <x:v>Use this tool freely. Facility-specific analysis becomes paid work only when you want us to apply the method to your asset hierarchy and maintenance history.</x:v>
      </x:c>
      <x:c r="C12" s="26" t="str"/>
      <x:c r="D12" s="26" t="str"/>
      <x:c r="E12" s="26" t="str"/>
      <x:c r="F12" s="26" t="str"/>
    </x:row>
    <x:row r="13">
      <x:c r="A13" t="str">
        <x:v>Engineering control</x:v>
      </x:c>
      <x:c r="B13" t="str">
        <x:v>Site safety, quality, regulatory, OEM, and approved engineering requirements always override generic scoring guidance.</x:v>
      </x:c>
      <x:c r="C13" t="str"/>
      <x:c r="D13" t="str"/>
      <x:c r="E13" t="str"/>
      <x:c r="F13" t="str"/>
    </x:row>
  </x:sheetData>
  <x:mergeCells>
    <x:mergeCell ref="A1:F1"/>
    <x:mergeCell ref="B9:F9"/>
    <x:mergeCell ref="B10:F10"/>
    <x:mergeCell ref="B11:F1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62" hidden="0" customWidth="1"/>
  </x:cols>
  <x:sheetData>
    <x:row r="1" ht="30" customHeight="1">
      <x:c r="A1" s="4" t="str">
        <x:v>Criticality Weights</x:v>
      </x:c>
    </x:row>
    <x:row r="3" ht="30" customHeight="1">
      <x:c r="A3" s="16" t="str">
        <x:v>Consequence Dimension</x:v>
      </x:c>
      <x:c r="B3" s="16" t="str">
        <x:v>Weight</x:v>
      </x:c>
      <x:c r="C3" s="16" t="str">
        <x:v>How to think about a 5</x:v>
      </x:c>
    </x:row>
    <x:row r="4">
      <x:c r="A4" s="26" t="str">
        <x:v>Safety</x:v>
      </x:c>
      <x:c r="B4" s="34" t="n">
        <x:v>0.25</x:v>
      </x:c>
      <x:c r="C4" s="26" t="str">
        <x:v>Credible potential for serious injury/fatality or major safety-system impact.</x:v>
      </x:c>
    </x:row>
    <x:row r="5">
      <x:c r="A5" s="26" t="str">
        <x:v>Environmental</x:v>
      </x:c>
      <x:c r="B5" s="34" t="n">
        <x:v>0.1</x:v>
      </x:c>
      <x:c r="C5" s="26" t="str">
        <x:v>Credible reportable release or major environmental consequence.</x:v>
      </x:c>
    </x:row>
    <x:row r="6">
      <x:c r="A6" s="26" t="str">
        <x:v>Quality</x:v>
      </x:c>
      <x:c r="B6" s="34" t="n">
        <x:v>0.15</x:v>
      </x:c>
      <x:c r="C6" s="26" t="str">
        <x:v>Major product-quality, regulatory, or customer consequence.</x:v>
      </x:c>
    </x:row>
    <x:row r="7">
      <x:c r="A7" s="26" t="str">
        <x:v>Production</x:v>
      </x:c>
      <x:c r="B7" s="34" t="n">
        <x:v>0.25</x:v>
      </x:c>
      <x:c r="C7" s="26" t="str">
        <x:v>Extended line/site constraint with limited redundancy.</x:v>
      </x:c>
    </x:row>
    <x:row r="8">
      <x:c r="A8" s="26" t="str">
        <x:v>Maintenance Cost</x:v>
      </x:c>
      <x:c r="B8" s="34" t="n">
        <x:v>0.1</x:v>
      </x:c>
      <x:c r="C8" s="26" t="str">
        <x:v>High repair cost, contractor exposure, or long restoration effort.</x:v>
      </x:c>
    </x:row>
    <x:row r="9">
      <x:c r="A9" s="26" t="str">
        <x:v>Lead Time / Redundancy</x:v>
      </x:c>
      <x:c r="B9" s="34" t="n">
        <x:v>0.15</x:v>
      </x:c>
      <x:c r="C9" s="26" t="str">
        <x:v>No practical redundancy and/or long-lead replacement components.</x:v>
      </x:c>
    </x:row>
    <x:row r="10">
      <x:c r="A10" s="26" t="str">
        <x:v>Total</x:v>
      </x:c>
      <x:c r="B10" s="34" t="n">
        <x:f>SUM(B4:B9)</x:f>
        <x:v>1</x:v>
      </x:c>
      <x:c r="C10" s="26" t="str">
        <x:v>Weights should total 100%.</x:v>
      </x:c>
    </x:row>
  </x:sheetData>
  <x:mergeCells>
    <x:mergeCell ref="A1:C1"/>
  </x:mergeCells>
  <x:pageMargins left="0.7" right="0.7" top="0.75" bottom="0.75" header="0.3" footer="0.3"/>
</x:worksheet>
</file>